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S\Travel forms\"/>
    </mc:Choice>
  </mc:AlternateContent>
  <bookViews>
    <workbookView xWindow="0" yWindow="0" windowWidth="23040" windowHeight="9216"/>
  </bookViews>
  <sheets>
    <sheet name="Reimbursement" sheetId="1" r:id="rId1"/>
  </sheets>
  <definedNames>
    <definedName name="_xlnm.Print_Area" localSheetId="0">Reimbursement!$A$1:$N$57</definedName>
  </definedNames>
  <calcPr calcId="162913"/>
</workbook>
</file>

<file path=xl/calcChain.xml><?xml version="1.0" encoding="utf-8"?>
<calcChain xmlns="http://schemas.openxmlformats.org/spreadsheetml/2006/main">
  <c r="K25" i="1" l="1"/>
  <c r="G46" i="1" l="1"/>
  <c r="G41" i="1"/>
  <c r="G36" i="1"/>
  <c r="G31" i="1"/>
  <c r="G26" i="1"/>
  <c r="G21" i="1"/>
  <c r="N50" i="1" l="1"/>
  <c r="K50" i="1"/>
  <c r="J50" i="1"/>
  <c r="K40" i="1"/>
  <c r="K52" i="1"/>
  <c r="J52" i="1"/>
  <c r="K51" i="1"/>
  <c r="K45" i="1"/>
  <c r="K35" i="1"/>
  <c r="K30" i="1"/>
  <c r="K57" i="1" l="1"/>
  <c r="J51" i="1"/>
  <c r="N45" i="1"/>
  <c r="J45" i="1"/>
  <c r="N40" i="1"/>
  <c r="J40" i="1"/>
  <c r="N35" i="1"/>
  <c r="J35" i="1"/>
  <c r="N30" i="1"/>
  <c r="J30" i="1"/>
  <c r="N25" i="1"/>
  <c r="J25" i="1"/>
  <c r="N51" i="1"/>
  <c r="N57" i="1" s="1"/>
  <c r="G57" i="1" l="1"/>
  <c r="J57" i="1"/>
  <c r="M7" i="1" l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<sst xmlns="http://schemas.openxmlformats.org/spreadsheetml/2006/main" count="126" uniqueCount="73">
  <si>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</si>
  <si>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</si>
  <si>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</si>
  <si>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</si>
  <si>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</si>
  <si>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</si>
  <si>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</si>
  <si>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</si>
  <si>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</si>
  <si>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</si>
  <si>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</si>
  <si>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</si>
  <si>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</si>
  <si>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</si>
  <si>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</si>
  <si>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</si>
  <si>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</si>
  <si>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</si>
  <si>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</si>
  <si>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</si>
  <si>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</si>
  <si>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</si>
  <si>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</si>
  <si>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</si>
  <si>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</si>
  <si>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</si>
  <si>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</si>
  <si>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</si>
  <si>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</si>
  <si>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</si>
  <si>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</si>
  <si>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</si>
  <si>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</si>
  <si>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</si>
  <si>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</si>
  <si>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</si>
  <si>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</si>
  <si>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</si>
  <si>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</si>
  <si>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</si>
  <si>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</si>
  <si>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</si>
  <si>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</si>
  <si>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</si>
  <si>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</si>
  <si>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</si>
  <si>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</si>
  <si>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</si>
  <si>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</si>
  <si>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</si>
  <si>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</si>
  <si>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</si>
  <si>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</si>
  <si>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</si>
  <si>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</si>
  <si>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</si>
  <si>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</si>
  <si>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</si>
  <si>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</si>
  <si>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</si>
  <si>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</si>
  <si>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</si>
  <si>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</si>
  <si>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</si>
  <si>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</si>
  <si>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</si>
  <si>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</si>
  <si>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</si>
  <si>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t>B - Breakfast      $ 8.30            $ 8.30</t>
  </si>
  <si>
    <t>L - Lunch           $10.90           $10.90</t>
  </si>
  <si>
    <t>D - Dinner          $18.70           $21.30</t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</si>
  <si>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</si>
  <si>
    <t>Less Advance and Rental Car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</si>
</sst>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44" fontId="4" fillId="0" borderId="3" xfId="1" applyFont="1" applyFill="1" applyBorder="1" applyAlignment="1" applyProtection="1">
      <alignment vertical="center" wrapText="1"/>
      <protection locked="0"/>
    </xf>
    <xf numFmtId="44" fontId="4" fillId="0" borderId="1" xfId="1" applyFont="1" applyFill="1" applyBorder="1" applyAlignment="1" applyProtection="1">
      <alignment vertical="center" wrapText="1"/>
      <protection locked="0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6" fillId="4" borderId="9" xfId="0" applyFont="1" applyFill="1" applyBorder="1"/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 wrapText="1"/>
    </xf>
    <xf numFmtId="0" fontId="6" fillId="4" borderId="35" xfId="0" applyFont="1" applyFill="1" applyBorder="1" applyAlignment="1">
      <alignment horizontal="right" wrapText="1"/>
    </xf>
    <xf numFmtId="44" fontId="5" fillId="2" borderId="36" xfId="1" applyFont="1" applyFill="1" applyBorder="1" applyAlignment="1" applyProtection="1">
      <alignment horizontal="right" wrapText="1"/>
      <protection locked="0"/>
    </xf>
    <xf numFmtId="44" fontId="1" fillId="0" borderId="37" xfId="1" applyFont="1" applyBorder="1" applyAlignment="1" applyProtection="1">
      <alignment horizontal="right"/>
      <protection locked="0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44" fontId="5" fillId="2" borderId="24" xfId="1" applyFont="1" applyFill="1" applyBorder="1" applyAlignment="1" applyProtection="1">
      <alignment horizontal="right" wrapText="1"/>
      <protection locked="0"/>
    </xf>
    <xf numFmtId="44" fontId="1" fillId="0" borderId="25" xfId="1" applyFont="1" applyBorder="1" applyAlignment="1" applyProtection="1">
      <alignment horizontal="right"/>
      <protection locked="0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4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  <xf numFmtId="44" fontId="4" fillId="2" borderId="14" xfId="1" applyNumberFormat="1" applyFont="1" applyFill="1" applyBorder="1" applyAlignment="1" applyProtection="1">
      <alignment vertical="center" wrapText="1"/>
      <protection locked="0"/>
    </xf>
    <xf numFmtId="44" fontId="4" fillId="2" borderId="11" xfId="1" applyNumberFormat="1" applyFont="1" applyFill="1" applyBorder="1" applyAlignment="1" applyProtection="1">
      <alignment vertical="center" wrapText="1"/>
      <protection locked="0"/>
    </xf>
    <xf numFmtId="44" fontId="4" fillId="2" borderId="12" xfId="1" applyNumberFormat="1" applyFont="1" applyFill="1" applyBorder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8"/>
  <sheetViews>
    <sheetView showGridLines="0" tabSelected="1" zoomScaleNormal="100" zoomScaleSheetLayoutView="100" workbookViewId="0">
      <selection activeCell="N46" sqref="N46:N49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8" style="5" customWidth="1"/>
    <col min="4" max="4" width="9.109375" style="5"/>
    <col min="5" max="5" width="5.6640625" style="5" customWidth="1"/>
    <col min="6" max="6" width="3.44140625" style="5" customWidth="1"/>
    <col min="7" max="7" width="11" style="5" customWidth="1"/>
    <col min="8" max="8" width="9.109375" style="5"/>
    <col min="9" max="9" width="0.5546875" style="5" customWidth="1"/>
    <col min="10" max="10" width="8.6640625" style="19" customWidth="1"/>
    <col min="11" max="11" width="9.33203125" style="5" customWidth="1"/>
    <col min="12" max="12" width="6.88671875" style="5" customWidth="1"/>
    <col min="13" max="13" width="5" style="5" customWidth="1"/>
    <col min="14" max="14" width="8.109375" style="5" customWidth="1"/>
    <col min="15" max="16384" width="9.109375" style="5"/>
  </cols>
  <sheetData>
    <row r="1" spans="1:14" ht="20.25" customHeight="1" thickTop="1" x14ac:dyDescent="0.25">
      <c r="A1" s="66" t="s">
        <v>0</v>
      </c>
      <c r="B1" s="67"/>
      <c r="C1" s="67"/>
      <c r="D1" s="67"/>
      <c r="E1" s="67"/>
      <c r="F1" s="67"/>
      <c r="G1" s="56" t="s">
        <v>41</v>
      </c>
      <c r="H1" s="57"/>
      <c r="I1" s="57"/>
      <c r="J1" s="57"/>
      <c r="K1" s="57"/>
      <c r="L1" s="57"/>
      <c r="M1" s="57"/>
      <c r="N1" s="58"/>
    </row>
    <row r="2" spans="1:14" ht="12.75" customHeight="1" x14ac:dyDescent="0.25">
      <c r="A2" s="63" t="s">
        <v>38</v>
      </c>
      <c r="B2" s="64"/>
      <c r="C2" s="64"/>
      <c r="D2" s="64"/>
      <c r="E2" s="64"/>
      <c r="F2" s="64"/>
      <c r="G2" s="59"/>
      <c r="H2" s="59"/>
      <c r="I2" s="59"/>
      <c r="J2" s="59"/>
      <c r="K2" s="59"/>
      <c r="L2" s="59"/>
      <c r="M2" s="59"/>
      <c r="N2" s="60"/>
    </row>
    <row r="3" spans="1:14" ht="8.25" customHeight="1" x14ac:dyDescent="0.25">
      <c r="A3" s="65"/>
      <c r="B3" s="64"/>
      <c r="C3" s="64"/>
      <c r="D3" s="64"/>
      <c r="E3" s="64"/>
      <c r="F3" s="64"/>
      <c r="G3" s="61"/>
      <c r="H3" s="61"/>
      <c r="I3" s="61"/>
      <c r="J3" s="61"/>
      <c r="K3" s="61"/>
      <c r="L3" s="61"/>
      <c r="M3" s="61"/>
      <c r="N3" s="62"/>
    </row>
    <row r="4" spans="1:14" ht="25.5" customHeight="1" x14ac:dyDescent="0.25">
      <c r="A4" s="68" t="s">
        <v>54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24" customHeight="1" x14ac:dyDescent="0.25">
      <c r="A5" s="71" t="s">
        <v>1</v>
      </c>
      <c r="B5" s="72"/>
      <c r="C5" s="72"/>
      <c r="D5" s="72"/>
      <c r="E5" s="72"/>
      <c r="F5" s="108" t="s">
        <v>71</v>
      </c>
      <c r="G5" s="108"/>
      <c r="H5" s="108"/>
      <c r="I5" s="108"/>
      <c r="J5" s="108"/>
      <c r="K5" s="105" t="s">
        <v>64</v>
      </c>
      <c r="L5" s="106"/>
      <c r="M5" s="106"/>
      <c r="N5" s="107"/>
    </row>
    <row r="6" spans="1:14" ht="36" customHeight="1" x14ac:dyDescent="0.25">
      <c r="A6" s="73"/>
      <c r="B6" s="74"/>
      <c r="C6" s="74"/>
      <c r="D6" s="74"/>
      <c r="E6" s="75"/>
      <c r="F6" s="90"/>
      <c r="G6" s="90"/>
      <c r="H6" s="90"/>
      <c r="I6" s="90"/>
      <c r="J6" s="90"/>
      <c r="K6" s="99"/>
      <c r="L6" s="100"/>
      <c r="M6" s="100"/>
      <c r="N6" s="101"/>
    </row>
    <row r="7" spans="1:14" ht="15.75" customHeight="1" x14ac:dyDescent="0.25">
      <c r="A7" s="102" t="s">
        <v>65</v>
      </c>
      <c r="B7" s="72"/>
      <c r="C7" s="72"/>
      <c r="D7" s="72"/>
      <c r="E7" s="103"/>
      <c r="F7" s="104" t="s">
        <v>2</v>
      </c>
      <c r="G7" s="72"/>
      <c r="H7" s="72"/>
      <c r="I7" s="72"/>
      <c r="J7" s="103"/>
      <c r="K7" s="109" t="s">
        <v>5</v>
      </c>
      <c r="L7" s="110"/>
      <c r="M7" s="94">
        <f>SUM(G57,J57,K57,N57)</f>
        <v>0</v>
      </c>
      <c r="N7" s="95"/>
    </row>
    <row r="8" spans="1:14" ht="19.5" customHeight="1" x14ac:dyDescent="0.25">
      <c r="A8" s="82"/>
      <c r="B8" s="83"/>
      <c r="C8" s="83"/>
      <c r="D8" s="83"/>
      <c r="E8" s="84"/>
      <c r="F8" s="90"/>
      <c r="G8" s="91"/>
      <c r="H8" s="91"/>
      <c r="I8" s="91"/>
      <c r="J8" s="91"/>
      <c r="K8" s="111"/>
      <c r="L8" s="112"/>
      <c r="M8" s="96"/>
      <c r="N8" s="97"/>
    </row>
    <row r="9" spans="1:14" ht="23.25" customHeight="1" x14ac:dyDescent="0.25">
      <c r="A9" s="85" t="s">
        <v>3</v>
      </c>
      <c r="B9" s="86"/>
      <c r="C9" s="86"/>
      <c r="D9" s="86"/>
      <c r="E9" s="86"/>
      <c r="F9" s="87" t="s">
        <v>4</v>
      </c>
      <c r="G9" s="86"/>
      <c r="H9" s="86"/>
      <c r="I9" s="86"/>
      <c r="J9" s="86"/>
      <c r="K9" s="88" t="s">
        <v>67</v>
      </c>
      <c r="L9" s="89"/>
      <c r="M9" s="92"/>
      <c r="N9" s="93"/>
    </row>
    <row r="10" spans="1:14" ht="21.75" customHeight="1" thickBot="1" x14ac:dyDescent="0.3">
      <c r="A10" s="73"/>
      <c r="B10" s="74"/>
      <c r="C10" s="74"/>
      <c r="D10" s="74"/>
      <c r="E10" s="75"/>
      <c r="F10" s="76"/>
      <c r="G10" s="77"/>
      <c r="H10" s="77"/>
      <c r="I10" s="77"/>
      <c r="J10" s="77"/>
      <c r="K10" s="78" t="s">
        <v>72</v>
      </c>
      <c r="L10" s="79"/>
      <c r="M10" s="80"/>
      <c r="N10" s="81"/>
    </row>
    <row r="11" spans="1:14" ht="12.75" customHeight="1" thickTop="1" x14ac:dyDescent="0.25">
      <c r="A11" s="98" t="s">
        <v>45</v>
      </c>
      <c r="B11" s="86"/>
      <c r="C11" s="86"/>
      <c r="D11" s="86"/>
      <c r="E11" s="86"/>
      <c r="F11" s="87" t="s">
        <v>6</v>
      </c>
      <c r="G11" s="86"/>
      <c r="H11" s="86"/>
      <c r="I11" s="86"/>
      <c r="J11" s="86"/>
      <c r="K11" s="113" t="s">
        <v>7</v>
      </c>
      <c r="L11" s="114"/>
      <c r="M11" s="117">
        <f>SUM(M7-M9-M10)</f>
        <v>0</v>
      </c>
      <c r="N11" s="118"/>
    </row>
    <row r="12" spans="1:14" ht="16.5" customHeight="1" x14ac:dyDescent="0.25">
      <c r="A12" s="121"/>
      <c r="B12" s="90"/>
      <c r="C12" s="122"/>
      <c r="D12" s="91"/>
      <c r="E12" s="91"/>
      <c r="F12" s="123"/>
      <c r="G12" s="91"/>
      <c r="H12" s="91"/>
      <c r="I12" s="91"/>
      <c r="J12" s="91"/>
      <c r="K12" s="115"/>
      <c r="L12" s="116"/>
      <c r="M12" s="119"/>
      <c r="N12" s="120"/>
    </row>
    <row r="13" spans="1:14" ht="11.25" customHeight="1" x14ac:dyDescent="0.25">
      <c r="A13" s="142" t="s">
        <v>42</v>
      </c>
      <c r="B13" s="143"/>
      <c r="C13" s="143"/>
      <c r="D13" s="143"/>
      <c r="E13" s="143"/>
      <c r="F13" s="6"/>
      <c r="G13" s="132" t="s">
        <v>40</v>
      </c>
      <c r="H13" s="64"/>
      <c r="I13" s="64"/>
      <c r="J13" s="64"/>
      <c r="K13" s="64"/>
      <c r="L13" s="64"/>
      <c r="M13" s="64"/>
      <c r="N13" s="133"/>
    </row>
    <row r="14" spans="1:14" ht="11.25" customHeight="1" x14ac:dyDescent="0.25">
      <c r="A14" s="65"/>
      <c r="B14" s="64"/>
      <c r="C14" s="64"/>
      <c r="D14" s="64"/>
      <c r="E14" s="64"/>
      <c r="F14" s="40"/>
      <c r="G14" s="64"/>
      <c r="H14" s="64"/>
      <c r="I14" s="64"/>
      <c r="J14" s="64"/>
      <c r="K14" s="64"/>
      <c r="L14" s="64"/>
      <c r="M14" s="64"/>
      <c r="N14" s="133"/>
    </row>
    <row r="15" spans="1:14" ht="19.5" customHeight="1" x14ac:dyDescent="0.25">
      <c r="A15" s="134"/>
      <c r="B15" s="135"/>
      <c r="C15" s="135"/>
      <c r="D15" s="135"/>
      <c r="E15" s="136"/>
      <c r="F15" s="7"/>
      <c r="G15" s="129"/>
      <c r="H15" s="130"/>
      <c r="I15" s="130"/>
      <c r="J15" s="130"/>
      <c r="K15" s="130"/>
      <c r="L15" s="130"/>
      <c r="M15" s="130"/>
      <c r="N15" s="131"/>
    </row>
    <row r="16" spans="1:14" ht="15.6" thickBot="1" x14ac:dyDescent="0.3">
      <c r="A16" s="140" t="s">
        <v>49</v>
      </c>
      <c r="B16" s="141"/>
      <c r="C16" s="141"/>
      <c r="D16" s="141"/>
      <c r="E16" s="141"/>
      <c r="F16" s="8"/>
      <c r="G16" s="137" t="s">
        <v>50</v>
      </c>
      <c r="H16" s="138"/>
      <c r="I16" s="138"/>
      <c r="J16" s="138"/>
      <c r="K16" s="138"/>
      <c r="L16" s="138"/>
      <c r="M16" s="138"/>
      <c r="N16" s="139"/>
    </row>
    <row r="17" spans="1:14" x14ac:dyDescent="0.25">
      <c r="A17" s="39"/>
      <c r="B17" s="124" t="s">
        <v>62</v>
      </c>
      <c r="C17" s="124"/>
      <c r="D17" s="124"/>
      <c r="E17" s="125" t="s">
        <v>8</v>
      </c>
      <c r="F17" s="126"/>
      <c r="G17" s="126"/>
      <c r="H17" s="127" t="s">
        <v>9</v>
      </c>
      <c r="I17" s="127"/>
      <c r="J17" s="127"/>
      <c r="K17" s="127"/>
      <c r="L17" s="127" t="s">
        <v>10</v>
      </c>
      <c r="M17" s="127"/>
      <c r="N17" s="128"/>
    </row>
    <row r="18" spans="1:14" ht="12.75" hidden="1" customHeight="1" x14ac:dyDescent="0.25">
      <c r="A18" s="35" t="s">
        <v>55</v>
      </c>
      <c r="B18" s="169" t="s">
        <v>63</v>
      </c>
      <c r="C18" s="170"/>
      <c r="D18" s="28" t="s">
        <v>36</v>
      </c>
      <c r="E18" s="161" t="s">
        <v>11</v>
      </c>
      <c r="F18" s="161"/>
      <c r="G18" s="158" t="s">
        <v>47</v>
      </c>
      <c r="H18" s="20">
        <v>-2</v>
      </c>
      <c r="I18" s="21" t="s">
        <v>16</v>
      </c>
      <c r="J18" s="22"/>
      <c r="K18" s="23" t="s">
        <v>46</v>
      </c>
      <c r="L18" s="161" t="s">
        <v>17</v>
      </c>
      <c r="M18" s="167"/>
      <c r="N18" s="155" t="s">
        <v>14</v>
      </c>
    </row>
    <row r="19" spans="1:14" ht="20.25" customHeight="1" x14ac:dyDescent="0.25">
      <c r="A19" s="37" t="s">
        <v>55</v>
      </c>
      <c r="B19" s="171"/>
      <c r="C19" s="172"/>
      <c r="D19" s="158" t="s">
        <v>37</v>
      </c>
      <c r="E19" s="162" t="s">
        <v>12</v>
      </c>
      <c r="F19" s="162"/>
      <c r="G19" s="159"/>
      <c r="H19" s="34" t="s">
        <v>48</v>
      </c>
      <c r="I19" s="1"/>
      <c r="J19" s="164" t="s">
        <v>16</v>
      </c>
      <c r="K19" s="166" t="s">
        <v>53</v>
      </c>
      <c r="L19" s="167"/>
      <c r="M19" s="167"/>
      <c r="N19" s="156"/>
    </row>
    <row r="20" spans="1:14" ht="15.75" customHeight="1" x14ac:dyDescent="0.25">
      <c r="A20" s="36" t="s">
        <v>56</v>
      </c>
      <c r="B20" s="173"/>
      <c r="C20" s="174"/>
      <c r="D20" s="160"/>
      <c r="E20" s="163" t="s">
        <v>13</v>
      </c>
      <c r="F20" s="163"/>
      <c r="G20" s="160"/>
      <c r="H20" s="29" t="s">
        <v>15</v>
      </c>
      <c r="I20" s="2"/>
      <c r="J20" s="165"/>
      <c r="K20" s="165"/>
      <c r="L20" s="168"/>
      <c r="M20" s="168"/>
      <c r="N20" s="157"/>
    </row>
    <row r="21" spans="1:14" s="11" customFormat="1" ht="13.35" customHeight="1" x14ac:dyDescent="0.25">
      <c r="A21" s="150"/>
      <c r="B21" s="153"/>
      <c r="C21" s="154"/>
      <c r="D21" s="9" t="s">
        <v>18</v>
      </c>
      <c r="E21" s="146"/>
      <c r="F21" s="147"/>
      <c r="G21" s="11">
        <f>IF(E21&gt;=75.0001,E21*0.34,IF(E21&lt;=75,E21*0.54))</f>
        <v>0</v>
      </c>
      <c r="H21" s="16" t="s">
        <v>19</v>
      </c>
      <c r="I21" s="10"/>
      <c r="J21" s="43"/>
      <c r="K21" s="43"/>
      <c r="L21" s="146"/>
      <c r="M21" s="147"/>
      <c r="N21" s="224"/>
    </row>
    <row r="22" spans="1:14" s="11" customFormat="1" ht="13.35" customHeight="1" x14ac:dyDescent="0.2">
      <c r="A22" s="151"/>
      <c r="B22" s="148"/>
      <c r="C22" s="149"/>
      <c r="D22" s="9" t="s">
        <v>20</v>
      </c>
      <c r="E22" s="144"/>
      <c r="F22" s="145"/>
      <c r="G22" s="41"/>
      <c r="H22" s="9" t="s">
        <v>21</v>
      </c>
      <c r="I22" s="12"/>
      <c r="J22" s="44"/>
      <c r="K22" s="44"/>
      <c r="L22" s="146"/>
      <c r="M22" s="147"/>
      <c r="N22" s="225"/>
    </row>
    <row r="23" spans="1:14" s="11" customFormat="1" ht="13.35" customHeight="1" x14ac:dyDescent="0.2">
      <c r="A23" s="151"/>
      <c r="B23" s="148"/>
      <c r="C23" s="149"/>
      <c r="D23" s="9" t="s">
        <v>22</v>
      </c>
      <c r="E23" s="144"/>
      <c r="F23" s="145"/>
      <c r="G23" s="41"/>
      <c r="H23" s="9" t="s">
        <v>23</v>
      </c>
      <c r="I23" s="12" t="s">
        <v>39</v>
      </c>
      <c r="J23" s="44"/>
      <c r="K23" s="44"/>
      <c r="L23" s="146"/>
      <c r="M23" s="147"/>
      <c r="N23" s="225"/>
    </row>
    <row r="24" spans="1:14" s="11" customFormat="1" ht="13.35" customHeight="1" thickBot="1" x14ac:dyDescent="0.3">
      <c r="A24" s="152"/>
      <c r="B24" s="178"/>
      <c r="C24" s="179"/>
      <c r="D24" s="9" t="s">
        <v>24</v>
      </c>
      <c r="E24" s="144"/>
      <c r="F24" s="145"/>
      <c r="G24" s="41"/>
      <c r="H24" s="13" t="s">
        <v>25</v>
      </c>
      <c r="I24" s="14" t="s">
        <v>39</v>
      </c>
      <c r="J24" s="44"/>
      <c r="K24" s="44"/>
      <c r="L24" s="180"/>
      <c r="M24" s="181"/>
      <c r="N24" s="226"/>
    </row>
    <row r="25" spans="1:14" s="11" customFormat="1" ht="13.35" customHeight="1" thickTop="1" x14ac:dyDescent="0.25">
      <c r="A25" s="38" t="s">
        <v>57</v>
      </c>
      <c r="B25" s="182"/>
      <c r="C25" s="182"/>
      <c r="D25" s="182"/>
      <c r="E25" s="182"/>
      <c r="F25" s="182"/>
      <c r="G25" s="145"/>
      <c r="H25" s="26" t="s">
        <v>26</v>
      </c>
      <c r="I25" s="15"/>
      <c r="J25" s="24">
        <f>SUM(J21:J24)</f>
        <v>0</v>
      </c>
      <c r="K25" s="24">
        <f>SUM(K21:K24)</f>
        <v>0</v>
      </c>
      <c r="L25" s="183"/>
      <c r="M25" s="184"/>
      <c r="N25" s="25">
        <f>SUM(N21:N24)</f>
        <v>0</v>
      </c>
    </row>
    <row r="26" spans="1:14" s="11" customFormat="1" ht="13.35" customHeight="1" x14ac:dyDescent="0.2">
      <c r="A26" s="150"/>
      <c r="B26" s="185"/>
      <c r="C26" s="186"/>
      <c r="D26" s="16" t="s">
        <v>18</v>
      </c>
      <c r="E26" s="187"/>
      <c r="F26" s="188"/>
      <c r="G26" s="11">
        <f>IF(E26&gt;=75.0001,E26*0.34,IF(E26&lt;=75,E26*0.54))</f>
        <v>0</v>
      </c>
      <c r="H26" s="16" t="s">
        <v>19</v>
      </c>
      <c r="I26" s="175" t="s">
        <v>39</v>
      </c>
      <c r="J26" s="43"/>
      <c r="K26" s="43"/>
      <c r="L26" s="187"/>
      <c r="M26" s="188"/>
      <c r="N26" s="224"/>
    </row>
    <row r="27" spans="1:14" s="11" customFormat="1" ht="13.35" customHeight="1" x14ac:dyDescent="0.2">
      <c r="A27" s="151"/>
      <c r="B27" s="148"/>
      <c r="C27" s="149"/>
      <c r="D27" s="9" t="s">
        <v>20</v>
      </c>
      <c r="E27" s="144"/>
      <c r="F27" s="145"/>
      <c r="G27" s="41"/>
      <c r="H27" s="9" t="s">
        <v>21</v>
      </c>
      <c r="I27" s="176"/>
      <c r="J27" s="44"/>
      <c r="K27" s="44"/>
      <c r="L27" s="146"/>
      <c r="M27" s="147"/>
      <c r="N27" s="225"/>
    </row>
    <row r="28" spans="1:14" s="11" customFormat="1" ht="13.35" customHeight="1" x14ac:dyDescent="0.2">
      <c r="A28" s="151"/>
      <c r="B28" s="148"/>
      <c r="C28" s="149"/>
      <c r="D28" s="9" t="s">
        <v>22</v>
      </c>
      <c r="E28" s="144"/>
      <c r="F28" s="145"/>
      <c r="G28" s="41"/>
      <c r="H28" s="9" t="s">
        <v>23</v>
      </c>
      <c r="I28" s="176"/>
      <c r="J28" s="44"/>
      <c r="K28" s="44"/>
      <c r="L28" s="146"/>
      <c r="M28" s="147"/>
      <c r="N28" s="225"/>
    </row>
    <row r="29" spans="1:14" s="11" customFormat="1" ht="13.35" customHeight="1" thickBot="1" x14ac:dyDescent="0.25">
      <c r="A29" s="152"/>
      <c r="B29" s="148"/>
      <c r="C29" s="149"/>
      <c r="D29" s="9" t="s">
        <v>24</v>
      </c>
      <c r="E29" s="144"/>
      <c r="F29" s="145"/>
      <c r="G29" s="41"/>
      <c r="H29" s="13" t="s">
        <v>25</v>
      </c>
      <c r="I29" s="177"/>
      <c r="J29" s="44"/>
      <c r="K29" s="44"/>
      <c r="L29" s="146"/>
      <c r="M29" s="147"/>
      <c r="N29" s="226"/>
    </row>
    <row r="30" spans="1:14" s="11" customFormat="1" ht="13.35" customHeight="1" thickTop="1" x14ac:dyDescent="0.25">
      <c r="A30" s="38" t="s">
        <v>58</v>
      </c>
      <c r="B30" s="182"/>
      <c r="C30" s="182"/>
      <c r="D30" s="182"/>
      <c r="E30" s="182"/>
      <c r="F30" s="182"/>
      <c r="G30" s="145"/>
      <c r="H30" s="26" t="s">
        <v>26</v>
      </c>
      <c r="I30" s="15"/>
      <c r="J30" s="24">
        <f>SUM(J26:J29)</f>
        <v>0</v>
      </c>
      <c r="K30" s="24">
        <f>SUM(K26:K29)</f>
        <v>0</v>
      </c>
      <c r="L30" s="183"/>
      <c r="M30" s="184"/>
      <c r="N30" s="25">
        <f>SUM(N26:N29)</f>
        <v>0</v>
      </c>
    </row>
    <row r="31" spans="1:14" s="11" customFormat="1" ht="13.35" customHeight="1" x14ac:dyDescent="0.25">
      <c r="A31" s="150"/>
      <c r="B31" s="189"/>
      <c r="C31" s="190"/>
      <c r="D31" s="9" t="s">
        <v>18</v>
      </c>
      <c r="E31" s="146"/>
      <c r="F31" s="147"/>
      <c r="G31" s="11">
        <f>IF(E31&gt;=75.0001,E31*0.34,IF(E31&lt;=75,E31*0.54))</f>
        <v>0</v>
      </c>
      <c r="H31" s="16" t="s">
        <v>19</v>
      </c>
      <c r="I31" s="175" t="s">
        <v>39</v>
      </c>
      <c r="J31" s="43"/>
      <c r="K31" s="43"/>
      <c r="L31" s="187"/>
      <c r="M31" s="188"/>
      <c r="N31" s="224"/>
    </row>
    <row r="32" spans="1:14" s="11" customFormat="1" ht="13.35" customHeight="1" x14ac:dyDescent="0.2">
      <c r="A32" s="151"/>
      <c r="B32" s="148"/>
      <c r="C32" s="149"/>
      <c r="D32" s="9" t="s">
        <v>20</v>
      </c>
      <c r="E32" s="144"/>
      <c r="F32" s="145"/>
      <c r="G32" s="41"/>
      <c r="H32" s="9" t="s">
        <v>21</v>
      </c>
      <c r="I32" s="176"/>
      <c r="J32" s="44"/>
      <c r="K32" s="44"/>
      <c r="L32" s="146"/>
      <c r="M32" s="147"/>
      <c r="N32" s="225"/>
    </row>
    <row r="33" spans="1:14" s="11" customFormat="1" ht="13.35" customHeight="1" x14ac:dyDescent="0.2">
      <c r="A33" s="151"/>
      <c r="B33" s="148"/>
      <c r="C33" s="149"/>
      <c r="D33" s="9" t="s">
        <v>22</v>
      </c>
      <c r="E33" s="144"/>
      <c r="F33" s="145"/>
      <c r="G33" s="41"/>
      <c r="H33" s="9" t="s">
        <v>23</v>
      </c>
      <c r="I33" s="176"/>
      <c r="J33" s="44"/>
      <c r="K33" s="44"/>
      <c r="L33" s="146"/>
      <c r="M33" s="147"/>
      <c r="N33" s="225"/>
    </row>
    <row r="34" spans="1:14" s="11" customFormat="1" ht="13.35" customHeight="1" thickBot="1" x14ac:dyDescent="0.25">
      <c r="A34" s="152"/>
      <c r="B34" s="148"/>
      <c r="C34" s="149"/>
      <c r="D34" s="9" t="s">
        <v>24</v>
      </c>
      <c r="E34" s="144"/>
      <c r="F34" s="145"/>
      <c r="G34" s="41"/>
      <c r="H34" s="13" t="s">
        <v>25</v>
      </c>
      <c r="I34" s="177"/>
      <c r="J34" s="44"/>
      <c r="K34" s="44"/>
      <c r="L34" s="146"/>
      <c r="M34" s="147"/>
      <c r="N34" s="226"/>
    </row>
    <row r="35" spans="1:14" s="11" customFormat="1" ht="13.35" customHeight="1" thickTop="1" x14ac:dyDescent="0.25">
      <c r="A35" s="38" t="s">
        <v>59</v>
      </c>
      <c r="B35" s="182"/>
      <c r="C35" s="182"/>
      <c r="D35" s="182"/>
      <c r="E35" s="182"/>
      <c r="F35" s="182"/>
      <c r="G35" s="145"/>
      <c r="H35" s="26" t="s">
        <v>26</v>
      </c>
      <c r="I35" s="15"/>
      <c r="J35" s="24">
        <f>SUM(J31:J34)</f>
        <v>0</v>
      </c>
      <c r="K35" s="24">
        <f>SUM(K31:K34)</f>
        <v>0</v>
      </c>
      <c r="L35" s="183"/>
      <c r="M35" s="184"/>
      <c r="N35" s="25">
        <f>SUM(N31:N34)</f>
        <v>0</v>
      </c>
    </row>
    <row r="36" spans="1:14" s="11" customFormat="1" ht="13.35" customHeight="1" x14ac:dyDescent="0.2">
      <c r="A36" s="221"/>
      <c r="B36" s="148"/>
      <c r="C36" s="149"/>
      <c r="D36" s="9" t="s">
        <v>18</v>
      </c>
      <c r="E36" s="146"/>
      <c r="F36" s="147"/>
      <c r="G36" s="11">
        <f>IF(E36&gt;=75.0001,E36*0.34,IF(E36&lt;=75,E36*0.54))</f>
        <v>0</v>
      </c>
      <c r="H36" s="16" t="s">
        <v>19</v>
      </c>
      <c r="I36" s="175" t="s">
        <v>39</v>
      </c>
      <c r="J36" s="43"/>
      <c r="K36" s="43"/>
      <c r="L36" s="187"/>
      <c r="M36" s="188"/>
      <c r="N36" s="224"/>
    </row>
    <row r="37" spans="1:14" s="11" customFormat="1" ht="13.35" customHeight="1" x14ac:dyDescent="0.2">
      <c r="A37" s="222"/>
      <c r="B37" s="148"/>
      <c r="C37" s="149"/>
      <c r="D37" s="9" t="s">
        <v>20</v>
      </c>
      <c r="E37" s="144"/>
      <c r="F37" s="145"/>
      <c r="G37" s="41"/>
      <c r="H37" s="9" t="s">
        <v>21</v>
      </c>
      <c r="I37" s="176"/>
      <c r="J37" s="44"/>
      <c r="K37" s="44"/>
      <c r="L37" s="146"/>
      <c r="M37" s="147"/>
      <c r="N37" s="225"/>
    </row>
    <row r="38" spans="1:14" s="11" customFormat="1" ht="13.35" customHeight="1" x14ac:dyDescent="0.2">
      <c r="A38" s="222"/>
      <c r="B38" s="148"/>
      <c r="C38" s="149"/>
      <c r="D38" s="9" t="s">
        <v>22</v>
      </c>
      <c r="E38" s="144"/>
      <c r="F38" s="145"/>
      <c r="G38" s="41"/>
      <c r="H38" s="9" t="s">
        <v>23</v>
      </c>
      <c r="I38" s="176"/>
      <c r="J38" s="44"/>
      <c r="K38" s="44"/>
      <c r="L38" s="146"/>
      <c r="M38" s="147"/>
      <c r="N38" s="225"/>
    </row>
    <row r="39" spans="1:14" s="11" customFormat="1" ht="13.35" customHeight="1" thickBot="1" x14ac:dyDescent="0.25">
      <c r="A39" s="223"/>
      <c r="B39" s="148"/>
      <c r="C39" s="149"/>
      <c r="D39" s="9" t="s">
        <v>24</v>
      </c>
      <c r="E39" s="144"/>
      <c r="F39" s="145"/>
      <c r="G39" s="41"/>
      <c r="H39" s="13" t="s">
        <v>25</v>
      </c>
      <c r="I39" s="177"/>
      <c r="J39" s="44"/>
      <c r="K39" s="44"/>
      <c r="L39" s="146"/>
      <c r="M39" s="147"/>
      <c r="N39" s="226"/>
    </row>
    <row r="40" spans="1:14" s="11" customFormat="1" ht="13.35" customHeight="1" thickTop="1" x14ac:dyDescent="0.25">
      <c r="A40" s="38" t="s">
        <v>60</v>
      </c>
      <c r="B40" s="182"/>
      <c r="C40" s="182"/>
      <c r="D40" s="182"/>
      <c r="E40" s="182"/>
      <c r="F40" s="182"/>
      <c r="G40" s="145"/>
      <c r="H40" s="26" t="s">
        <v>26</v>
      </c>
      <c r="I40" s="15"/>
      <c r="J40" s="24">
        <f>SUM(J36:J39)</f>
        <v>0</v>
      </c>
      <c r="K40" s="24">
        <f>SUM(K36:K39)</f>
        <v>0</v>
      </c>
      <c r="L40" s="183"/>
      <c r="M40" s="184"/>
      <c r="N40" s="25">
        <f>SUM(N36:N39)</f>
        <v>0</v>
      </c>
    </row>
    <row r="41" spans="1:14" s="11" customFormat="1" ht="13.35" customHeight="1" x14ac:dyDescent="0.2">
      <c r="A41" s="221"/>
      <c r="B41" s="148"/>
      <c r="C41" s="149"/>
      <c r="D41" s="9" t="s">
        <v>18</v>
      </c>
      <c r="E41" s="146"/>
      <c r="F41" s="147"/>
      <c r="G41" s="11">
        <f>IF(E41&gt;=75.0001,E41*0.34,IF(E41&lt;=75,E41*0.54))</f>
        <v>0</v>
      </c>
      <c r="H41" s="16" t="s">
        <v>19</v>
      </c>
      <c r="I41" s="175" t="s">
        <v>39</v>
      </c>
      <c r="J41" s="43"/>
      <c r="K41" s="43"/>
      <c r="L41" s="187"/>
      <c r="M41" s="188"/>
      <c r="N41" s="224"/>
    </row>
    <row r="42" spans="1:14" s="11" customFormat="1" ht="13.35" customHeight="1" x14ac:dyDescent="0.2">
      <c r="A42" s="222"/>
      <c r="B42" s="148"/>
      <c r="C42" s="149"/>
      <c r="D42" s="9" t="s">
        <v>20</v>
      </c>
      <c r="E42" s="144"/>
      <c r="F42" s="145"/>
      <c r="G42" s="41"/>
      <c r="H42" s="9" t="s">
        <v>21</v>
      </c>
      <c r="I42" s="176"/>
      <c r="J42" s="44"/>
      <c r="K42" s="44"/>
      <c r="L42" s="146"/>
      <c r="M42" s="147"/>
      <c r="N42" s="225"/>
    </row>
    <row r="43" spans="1:14" s="11" customFormat="1" ht="13.35" customHeight="1" x14ac:dyDescent="0.2">
      <c r="A43" s="222"/>
      <c r="B43" s="148"/>
      <c r="C43" s="149"/>
      <c r="D43" s="9" t="s">
        <v>22</v>
      </c>
      <c r="E43" s="144"/>
      <c r="F43" s="145"/>
      <c r="G43" s="41"/>
      <c r="H43" s="9" t="s">
        <v>23</v>
      </c>
      <c r="I43" s="176"/>
      <c r="J43" s="44"/>
      <c r="K43" s="44"/>
      <c r="L43" s="146"/>
      <c r="M43" s="147"/>
      <c r="N43" s="225"/>
    </row>
    <row r="44" spans="1:14" s="11" customFormat="1" ht="13.35" customHeight="1" thickBot="1" x14ac:dyDescent="0.25">
      <c r="A44" s="223"/>
      <c r="B44" s="148"/>
      <c r="C44" s="149"/>
      <c r="D44" s="9" t="s">
        <v>24</v>
      </c>
      <c r="E44" s="144"/>
      <c r="F44" s="145"/>
      <c r="G44" s="41"/>
      <c r="H44" s="13" t="s">
        <v>25</v>
      </c>
      <c r="I44" s="177"/>
      <c r="J44" s="44"/>
      <c r="K44" s="44"/>
      <c r="L44" s="146"/>
      <c r="M44" s="147"/>
      <c r="N44" s="226"/>
    </row>
    <row r="45" spans="1:14" s="11" customFormat="1" ht="13.35" customHeight="1" thickTop="1" x14ac:dyDescent="0.25">
      <c r="A45" s="38" t="s">
        <v>61</v>
      </c>
      <c r="B45" s="182"/>
      <c r="C45" s="182"/>
      <c r="D45" s="182"/>
      <c r="E45" s="182"/>
      <c r="F45" s="182"/>
      <c r="G45" s="145"/>
      <c r="H45" s="26" t="s">
        <v>26</v>
      </c>
      <c r="I45" s="15"/>
      <c r="J45" s="24">
        <f>SUM(J41:J44)</f>
        <v>0</v>
      </c>
      <c r="K45" s="24">
        <f>SUM(K41:K44)</f>
        <v>0</v>
      </c>
      <c r="L45" s="183"/>
      <c r="M45" s="184"/>
      <c r="N45" s="25">
        <f>SUM(N41:N44)</f>
        <v>0</v>
      </c>
    </row>
    <row r="46" spans="1:14" s="11" customFormat="1" ht="13.35" customHeight="1" x14ac:dyDescent="0.2">
      <c r="A46" s="221"/>
      <c r="B46" s="148"/>
      <c r="C46" s="149"/>
      <c r="D46" s="9" t="s">
        <v>18</v>
      </c>
      <c r="E46" s="146"/>
      <c r="F46" s="147"/>
      <c r="G46" s="11">
        <f>IF(E46&gt;=75.0001,E46*0.34,IF(E46&lt;=75,E46*0.54))</f>
        <v>0</v>
      </c>
      <c r="H46" s="16" t="s">
        <v>19</v>
      </c>
      <c r="I46" s="175" t="s">
        <v>39</v>
      </c>
      <c r="J46" s="43"/>
      <c r="K46" s="43"/>
      <c r="L46" s="187"/>
      <c r="M46" s="188"/>
      <c r="N46" s="224"/>
    </row>
    <row r="47" spans="1:14" s="11" customFormat="1" ht="13.35" customHeight="1" x14ac:dyDescent="0.2">
      <c r="A47" s="222"/>
      <c r="B47" s="148"/>
      <c r="C47" s="149"/>
      <c r="D47" s="9" t="s">
        <v>20</v>
      </c>
      <c r="E47" s="144"/>
      <c r="F47" s="145"/>
      <c r="G47" s="41"/>
      <c r="H47" s="9" t="s">
        <v>21</v>
      </c>
      <c r="I47" s="176"/>
      <c r="J47" s="44"/>
      <c r="K47" s="44"/>
      <c r="L47" s="146"/>
      <c r="M47" s="147"/>
      <c r="N47" s="225"/>
    </row>
    <row r="48" spans="1:14" s="11" customFormat="1" ht="13.35" customHeight="1" x14ac:dyDescent="0.2">
      <c r="A48" s="222"/>
      <c r="B48" s="148"/>
      <c r="C48" s="149"/>
      <c r="D48" s="9" t="s">
        <v>22</v>
      </c>
      <c r="E48" s="144"/>
      <c r="F48" s="145"/>
      <c r="G48" s="41"/>
      <c r="H48" s="9" t="s">
        <v>23</v>
      </c>
      <c r="I48" s="176"/>
      <c r="J48" s="44"/>
      <c r="K48" s="44"/>
      <c r="L48" s="146"/>
      <c r="M48" s="147"/>
      <c r="N48" s="225"/>
    </row>
    <row r="49" spans="1:14" s="11" customFormat="1" ht="13.35" customHeight="1" thickBot="1" x14ac:dyDescent="0.25">
      <c r="A49" s="223"/>
      <c r="B49" s="191"/>
      <c r="C49" s="192"/>
      <c r="D49" s="13" t="s">
        <v>24</v>
      </c>
      <c r="E49" s="193"/>
      <c r="F49" s="194"/>
      <c r="G49" s="42"/>
      <c r="H49" s="13" t="s">
        <v>25</v>
      </c>
      <c r="I49" s="177"/>
      <c r="J49" s="44"/>
      <c r="K49" s="44"/>
      <c r="L49" s="180"/>
      <c r="M49" s="181"/>
      <c r="N49" s="226"/>
    </row>
    <row r="50" spans="1:14" s="11" customFormat="1" ht="13.5" customHeight="1" thickTop="1" x14ac:dyDescent="0.25">
      <c r="A50" s="214"/>
      <c r="B50" s="215"/>
      <c r="C50" s="215"/>
      <c r="D50" s="215"/>
      <c r="E50" s="215"/>
      <c r="F50" s="215"/>
      <c r="G50" s="194"/>
      <c r="H50" s="26" t="s">
        <v>26</v>
      </c>
      <c r="I50" s="15"/>
      <c r="J50" s="24">
        <f>SUM(J46:J49)</f>
        <v>0</v>
      </c>
      <c r="K50" s="24">
        <f>SUM(K46:K49)</f>
        <v>0</v>
      </c>
      <c r="L50" s="183"/>
      <c r="M50" s="184"/>
      <c r="N50" s="25">
        <f>SUM(N46:N49)</f>
        <v>0</v>
      </c>
    </row>
    <row r="51" spans="1:14" s="11" customFormat="1" ht="13.5" customHeight="1" thickBot="1" x14ac:dyDescent="0.3">
      <c r="A51" s="216"/>
      <c r="B51" s="217"/>
      <c r="C51" s="217"/>
      <c r="D51" s="217"/>
      <c r="E51" s="217"/>
      <c r="F51" s="217"/>
      <c r="G51" s="218"/>
      <c r="H51" s="30" t="s">
        <v>43</v>
      </c>
      <c r="I51" s="47"/>
      <c r="J51" s="31">
        <f>SUM(J24,J29,J34,J39,J44,J49)</f>
        <v>0</v>
      </c>
      <c r="K51" s="31">
        <f>SUM(K24,K29,K34,K39,K44,K49)</f>
        <v>0</v>
      </c>
      <c r="L51" s="200"/>
      <c r="M51" s="201"/>
      <c r="N51" s="32">
        <f>SUM(N46:N49)</f>
        <v>0</v>
      </c>
    </row>
    <row r="52" spans="1:14" s="11" customFormat="1" ht="11.25" customHeight="1" thickTop="1" thickBot="1" x14ac:dyDescent="0.3">
      <c r="A52" s="198"/>
      <c r="B52" s="199"/>
      <c r="C52" s="195" t="s">
        <v>32</v>
      </c>
      <c r="D52" s="196"/>
      <c r="E52" s="196"/>
      <c r="F52" s="197"/>
      <c r="G52" s="202" t="s">
        <v>34</v>
      </c>
      <c r="H52" s="27" t="s">
        <v>44</v>
      </c>
      <c r="I52" s="48"/>
      <c r="J52" s="33">
        <f>SUM(J21:J23)+SUM(J26:J28)+SUM(J31:J33)+SUM(J36:J38)+SUM(J41:J43)+SUM(J46:J48)</f>
        <v>0</v>
      </c>
      <c r="K52" s="33">
        <f>SUM(K21:K23)+SUM(K26:K28)+SUM(K31:K33)+SUM(K36:K38)+SUM(K41:K43)+SUM(K46:K48)</f>
        <v>0</v>
      </c>
      <c r="L52" s="205"/>
      <c r="M52" s="206"/>
      <c r="N52" s="45" t="s">
        <v>35</v>
      </c>
    </row>
    <row r="53" spans="1:14" s="11" customFormat="1" ht="11.25" customHeight="1" thickTop="1" x14ac:dyDescent="0.25">
      <c r="A53" s="198" t="s">
        <v>27</v>
      </c>
      <c r="B53" s="199"/>
      <c r="C53" s="195" t="s">
        <v>66</v>
      </c>
      <c r="D53" s="196"/>
      <c r="E53" s="196"/>
      <c r="F53" s="197"/>
      <c r="G53" s="203"/>
      <c r="H53" s="17"/>
      <c r="I53" s="51"/>
      <c r="J53" s="49" t="s">
        <v>51</v>
      </c>
      <c r="K53" s="54" t="s">
        <v>52</v>
      </c>
      <c r="L53" s="205"/>
      <c r="M53" s="206"/>
      <c r="N53" s="45"/>
    </row>
    <row r="54" spans="1:14" s="11" customFormat="1" ht="11.25" customHeight="1" x14ac:dyDescent="0.25">
      <c r="A54" s="198" t="s">
        <v>28</v>
      </c>
      <c r="B54" s="199"/>
      <c r="C54" s="219" t="s">
        <v>68</v>
      </c>
      <c r="D54" s="59"/>
      <c r="E54" s="59"/>
      <c r="F54" s="220"/>
      <c r="G54" s="203"/>
      <c r="H54" s="17"/>
      <c r="I54" s="52"/>
      <c r="J54" s="49"/>
      <c r="K54" s="54"/>
      <c r="L54" s="205"/>
      <c r="M54" s="206"/>
      <c r="N54" s="45"/>
    </row>
    <row r="55" spans="1:14" s="11" customFormat="1" ht="11.25" customHeight="1" x14ac:dyDescent="0.25">
      <c r="A55" s="198" t="s">
        <v>29</v>
      </c>
      <c r="B55" s="199"/>
      <c r="C55" s="195" t="s">
        <v>69</v>
      </c>
      <c r="D55" s="196"/>
      <c r="E55" s="196"/>
      <c r="F55" s="197"/>
      <c r="G55" s="203"/>
      <c r="H55" s="17"/>
      <c r="I55" s="52"/>
      <c r="J55" s="49"/>
      <c r="K55" s="54"/>
      <c r="L55" s="205"/>
      <c r="M55" s="206"/>
      <c r="N55" s="45"/>
    </row>
    <row r="56" spans="1:14" s="11" customFormat="1" ht="11.25" customHeight="1" x14ac:dyDescent="0.25">
      <c r="A56" s="198" t="s">
        <v>30</v>
      </c>
      <c r="B56" s="199"/>
      <c r="C56" s="195" t="s">
        <v>70</v>
      </c>
      <c r="D56" s="196"/>
      <c r="E56" s="196"/>
      <c r="F56" s="197"/>
      <c r="G56" s="204"/>
      <c r="H56" s="17"/>
      <c r="I56" s="52"/>
      <c r="J56" s="50"/>
      <c r="K56" s="55"/>
      <c r="L56" s="205"/>
      <c r="M56" s="206"/>
      <c r="N56" s="46"/>
    </row>
    <row r="57" spans="1:14" s="11" customFormat="1" ht="18.75" customHeight="1" thickBot="1" x14ac:dyDescent="0.3">
      <c r="A57" s="209" t="s">
        <v>31</v>
      </c>
      <c r="B57" s="210"/>
      <c r="C57" s="211" t="s">
        <v>33</v>
      </c>
      <c r="D57" s="212"/>
      <c r="E57" s="212"/>
      <c r="F57" s="213"/>
      <c r="G57" s="3">
        <f>SUM(G46:G49,G41:G44,G36:G39,G31:G34,G26:G29,G21:G24)</f>
        <v>0</v>
      </c>
      <c r="H57" s="18"/>
      <c r="I57" s="53"/>
      <c r="J57" s="3">
        <f>J52+J51</f>
        <v>0</v>
      </c>
      <c r="K57" s="3">
        <f>K52+K51</f>
        <v>0</v>
      </c>
      <c r="L57" s="207"/>
      <c r="M57" s="208"/>
      <c r="N57" s="4">
        <f>SUM(N25,N30,N35,N40,N45,N51)</f>
        <v>0</v>
      </c>
    </row>
    <row r="58" spans="1:14" ht="13.8" thickTop="1" x14ac:dyDescent="0.25"/>
  </sheetData>
  <sheetProtection algorithmName="SHA-512" hashValue="kt8R3FC65Xs7t+2mABna0zP31a2cjMO53nMnHunjcVE7ymBaaW/Af81Jpp9Kb6MMuLKvTe0qjN8MgdtrGrMfPQ==" saltValue="TSuHgcfsgSK8NXMY4VTlLQ==" spinCount="100000" sheet="1" objects="1" scenarios="1" selectLockedCells="1"/>
  <mergeCells count="166"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Southwestern Community College</cp:lastModifiedBy>
  <cp:lastPrinted>2016-04-03T16:05:03Z</cp:lastPrinted>
  <dcterms:created xsi:type="dcterms:W3CDTF">2006-02-01T19:21:48Z</dcterms:created>
  <dcterms:modified xsi:type="dcterms:W3CDTF">2016-07-13T15:09:54Z</dcterms:modified>
</cp:coreProperties>
</file>